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T-RSFC\WV 2402\Rate Setting\Rates\Ambulance\4.1.2025\"/>
    </mc:Choice>
  </mc:AlternateContent>
  <xr:revisionPtr revIDLastSave="0" documentId="13_ncr:1_{37C41F89-2DC5-462F-AB72-68A77160D36E}" xr6:coauthVersionLast="47" xr6:coauthVersionMax="47" xr10:uidLastSave="{00000000-0000-0000-0000-000000000000}"/>
  <bookViews>
    <workbookView xWindow="-108" yWindow="-108" windowWidth="23256" windowHeight="12576" xr2:uid="{D6E9EFA9-2560-46E4-B906-50FF644B4E3E}"/>
  </bookViews>
  <sheets>
    <sheet name=" 2025 Amb FS " sheetId="1" r:id="rId1"/>
  </sheets>
  <definedNames>
    <definedName name="__C">#REF!</definedName>
    <definedName name="_C">#REF!</definedName>
    <definedName name="AFS2022_PUF">#REF!</definedName>
    <definedName name="AFS2023_PUF_ext">#REF!</definedName>
    <definedName name="AFS2023_PUF_noext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 l="1"/>
  <c r="J20" i="1"/>
  <c r="J19" i="1"/>
  <c r="J18" i="1"/>
  <c r="J17" i="1"/>
  <c r="J22" i="1"/>
  <c r="J24" i="1"/>
  <c r="J25" i="1"/>
  <c r="J23" i="1" l="1"/>
  <c r="J26" i="1"/>
  <c r="J27" i="1"/>
</calcChain>
</file>

<file path=xl/sharedStrings.xml><?xml version="1.0" encoding="utf-8"?>
<sst xmlns="http://schemas.openxmlformats.org/spreadsheetml/2006/main" count="142" uniqueCount="72">
  <si>
    <t>HCPCS</t>
  </si>
  <si>
    <t>Modifier</t>
  </si>
  <si>
    <t>RVU</t>
  </si>
  <si>
    <t>GPCI</t>
  </si>
  <si>
    <t>BASE RATE</t>
  </si>
  <si>
    <t>RURAL BASE RATE / RURAL MILEAGE</t>
  </si>
  <si>
    <t>RURAL BASE RATE / LOWEST QUARTILE</t>
  </si>
  <si>
    <t>RURAL GROUND MILES 1-17*</t>
  </si>
  <si>
    <t>WV Medicaid Ground and Air Rate</t>
  </si>
  <si>
    <t>CONTRACTOR /CARRIER</t>
  </si>
  <si>
    <t>LOCALITY</t>
  </si>
  <si>
    <t>A0021</t>
  </si>
  <si>
    <t>A0120</t>
  </si>
  <si>
    <t>HE</t>
  </si>
  <si>
    <t>A0160</t>
  </si>
  <si>
    <t>Per mile</t>
  </si>
  <si>
    <t>U1</t>
  </si>
  <si>
    <t>U2</t>
  </si>
  <si>
    <t>U3</t>
  </si>
  <si>
    <t>U4</t>
  </si>
  <si>
    <t>UB</t>
  </si>
  <si>
    <t>A0422</t>
  </si>
  <si>
    <t>A0425</t>
  </si>
  <si>
    <t>n/a</t>
  </si>
  <si>
    <t>11402</t>
  </si>
  <si>
    <t>16</t>
  </si>
  <si>
    <t>A0426</t>
  </si>
  <si>
    <t>A0427</t>
  </si>
  <si>
    <t>A0428</t>
  </si>
  <si>
    <t>A0429</t>
  </si>
  <si>
    <t>A0430</t>
  </si>
  <si>
    <t>A0431</t>
  </si>
  <si>
    <t>A0433</t>
  </si>
  <si>
    <t>A0435</t>
  </si>
  <si>
    <t>A0436</t>
  </si>
  <si>
    <t>A0998</t>
  </si>
  <si>
    <t>HF</t>
  </si>
  <si>
    <t>H0050</t>
  </si>
  <si>
    <t>S0207</t>
  </si>
  <si>
    <t>S0208</t>
  </si>
  <si>
    <t>S0215</t>
  </si>
  <si>
    <t>A0434</t>
  </si>
  <si>
    <t>effective 9/1/20 with CR 33556</t>
  </si>
  <si>
    <t>Not Medicare covered</t>
  </si>
  <si>
    <t>effective 3/18/20 with CR 32696, Not Medicare covered</t>
  </si>
  <si>
    <t>50% Medicare</t>
  </si>
  <si>
    <t>WV Medicaid Ambulance Fee Schedule</t>
  </si>
  <si>
    <t>Effective date 4/1/25 - 3/31/26</t>
  </si>
  <si>
    <t>**No new codes were opened as of 1/1/25</t>
  </si>
  <si>
    <t>100% Medicare, SPA change WV-22-0022</t>
  </si>
  <si>
    <t>Description</t>
  </si>
  <si>
    <t>Outside state ambulance serv</t>
  </si>
  <si>
    <t>Noner transport mini-bus</t>
  </si>
  <si>
    <t>Noner transport case worker</t>
  </si>
  <si>
    <t>Ambulance 02 life sustaining</t>
  </si>
  <si>
    <t>Ground mileage</t>
  </si>
  <si>
    <t>Als 1</t>
  </si>
  <si>
    <t>Als1-emergency</t>
  </si>
  <si>
    <t>Bls</t>
  </si>
  <si>
    <t>Bls-emergency</t>
  </si>
  <si>
    <t>Fixed wing air transport</t>
  </si>
  <si>
    <t>Rotary wing air transport</t>
  </si>
  <si>
    <t>Als 2</t>
  </si>
  <si>
    <t>Specialty care transport</t>
  </si>
  <si>
    <t>Fixed wing air mileage</t>
  </si>
  <si>
    <t>Rotary wing air mileage</t>
  </si>
  <si>
    <t>Ambulance response/treatment</t>
  </si>
  <si>
    <t>Alcohol/drug service 15 min</t>
  </si>
  <si>
    <t>Paramedicintercep nonhospals</t>
  </si>
  <si>
    <t>Paramed intrcept nonvol</t>
  </si>
  <si>
    <t>Nonemerg transp mileage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</si>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</sst>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  <numFmt numFmtId="165" formatCode="&quot;$&quot;#,##0.00"/>
  </numFmts>
  <fonts count="12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1"/>
    </font>
    <font>
      <sz val="12"/>
      <color rgb="FFFF0000"/>
      <name val="Times New Roman"/>
      <family val="2"/>
    </font>
    <font>
      <sz val="8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8" fillId="0" borderId="0"/>
    <xf numFmtId="0" fontId="7" fillId="0" borderId="0"/>
    <xf numFmtId="0" fontId="3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44" fontId="5" fillId="0" borderId="0" xfId="0" applyNumberFormat="1" applyFont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/>
    <xf numFmtId="44" fontId="9" fillId="0" borderId="0" xfId="0" applyNumberFormat="1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165" fontId="9" fillId="0" borderId="0" xfId="0" applyNumberFormat="1" applyFont="1"/>
    <xf numFmtId="0" fontId="9" fillId="0" borderId="0" xfId="5" applyFont="1"/>
    <xf numFmtId="8" fontId="9" fillId="0" borderId="0" xfId="5" applyNumberFormat="1" applyFont="1"/>
    <xf numFmtId="0" fontId="9" fillId="0" borderId="0" xfId="5" applyFont="1" applyAlignment="1">
      <alignment horizontal="right"/>
    </xf>
    <xf numFmtId="2" fontId="6" fillId="0" borderId="0" xfId="4" applyNumberFormat="1" applyFont="1" applyAlignment="1">
      <alignment horizontal="center"/>
    </xf>
    <xf numFmtId="164" fontId="6" fillId="0" borderId="0" xfId="4" applyNumberFormat="1" applyFont="1" applyAlignment="1">
      <alignment horizontal="center"/>
    </xf>
    <xf numFmtId="165" fontId="6" fillId="0" borderId="0" xfId="4" applyNumberFormat="1" applyFont="1" applyAlignment="1">
      <alignment horizontal="center"/>
    </xf>
  </cellXfs>
  <cellStyles count="6">
    <cellStyle name="Normal" xfId="0" builtinId="0"/>
    <cellStyle name="Normal 2" xfId="1" xr:uid="{E16E33F4-8666-415C-B60B-DA75A49C5C12}"/>
    <cellStyle name="Normal 3" xfId="2" xr:uid="{7048EF32-3E6A-46B5-9082-5D7D5448D351}"/>
    <cellStyle name="Normal 4" xfId="3" xr:uid="{A22E499A-3F65-4CF3-A2BC-347407CA428C}"/>
    <cellStyle name="Normal 5" xfId="4" xr:uid="{3B2C1E07-3623-4F70-8BE3-8937DBB3695B}"/>
    <cellStyle name="Normal 6" xfId="5" xr:uid="{D77529A8-34BD-4A4D-BB4E-11EBB633FD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3A6C7-AB53-42B3-9425-0C2F8F67F8A6}">
  <dimension ref="A1:N35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7" sqref="O7"/>
    </sheetView>
  </sheetViews>
  <sheetFormatPr defaultRowHeight="15.6" x14ac:dyDescent="0.3"/>
  <cols>
    <col min="1" max="1" width="9" customWidth="1"/>
    <col min="2" max="2" width="10.69921875" style="5" customWidth="1"/>
    <col min="3" max="3" width="25.5" style="5" bestFit="1" customWidth="1"/>
    <col min="4" max="4" width="6.5" style="3" hidden="1" customWidth="1"/>
    <col min="5" max="5" width="7.3984375" hidden="1" customWidth="1"/>
    <col min="6" max="6" width="11.5" hidden="1" customWidth="1"/>
    <col min="7" max="7" width="14.59765625" hidden="1" customWidth="1"/>
    <col min="8" max="8" width="19.3984375" hidden="1" customWidth="1"/>
    <col min="9" max="9" width="16.09765625" hidden="1" customWidth="1"/>
    <col min="10" max="10" width="13.69921875" style="4" customWidth="1"/>
    <col min="11" max="11" width="14.8984375" style="5" hidden="1" customWidth="1"/>
    <col min="12" max="12" width="11.19921875" style="5" hidden="1" customWidth="1"/>
    <col min="13" max="13" width="46.8984375" bestFit="1" customWidth="1"/>
  </cols>
  <sheetData>
    <row r="1" spans="1:14" ht="20.399999999999999" x14ac:dyDescent="0.35">
      <c r="A1" s="1" t="s">
        <v>46</v>
      </c>
      <c r="B1" s="2"/>
      <c r="C1" s="2"/>
    </row>
    <row r="2" spans="1:14" ht="20.399999999999999" x14ac:dyDescent="0.35">
      <c r="A2" s="1" t="s">
        <v>47</v>
      </c>
      <c r="B2" s="2"/>
      <c r="C2" s="2"/>
    </row>
    <row r="3" spans="1:14" ht="15.75" customHeight="1" x14ac:dyDescent="0.3">
      <c r="A3" s="18" t="s">
        <v>48</v>
      </c>
      <c r="B3" s="12"/>
      <c r="C3" s="12"/>
      <c r="D3" s="13"/>
      <c r="E3" s="14"/>
      <c r="F3" s="14"/>
      <c r="G3" s="14"/>
      <c r="H3" s="14"/>
      <c r="I3" s="14"/>
      <c r="J3" s="15"/>
      <c r="K3" s="16"/>
      <c r="L3" s="16"/>
      <c r="M3" s="14"/>
      <c r="N3" s="14"/>
    </row>
    <row r="5" spans="1:14" s="6" customFormat="1" ht="47.4" customHeight="1" x14ac:dyDescent="0.3">
      <c r="A5" s="6" t="s">
        <v>0</v>
      </c>
      <c r="B5" s="6" t="s">
        <v>1</v>
      </c>
      <c r="C5" s="6" t="s">
        <v>50</v>
      </c>
      <c r="D5" s="7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8" t="s">
        <v>8</v>
      </c>
      <c r="K5" s="6" t="s">
        <v>9</v>
      </c>
      <c r="L5" s="6" t="s">
        <v>10</v>
      </c>
      <c r="M5" s="6" t="s">
        <v>71</v>
      </c>
    </row>
    <row r="6" spans="1:14" x14ac:dyDescent="0.3">
      <c r="A6" s="9" t="s">
        <v>11</v>
      </c>
      <c r="B6" s="10"/>
      <c r="C6" s="10" t="s">
        <v>51</v>
      </c>
      <c r="J6" s="4">
        <v>350</v>
      </c>
      <c r="M6" t="s">
        <v>43</v>
      </c>
    </row>
    <row r="7" spans="1:14" x14ac:dyDescent="0.3">
      <c r="A7" s="9" t="s">
        <v>12</v>
      </c>
      <c r="B7" s="10"/>
      <c r="C7" s="10" t="s">
        <v>52</v>
      </c>
      <c r="J7" s="4">
        <v>9</v>
      </c>
      <c r="M7" t="s">
        <v>43</v>
      </c>
    </row>
    <row r="8" spans="1:14" x14ac:dyDescent="0.3">
      <c r="A8" s="9" t="s">
        <v>12</v>
      </c>
      <c r="B8" s="10" t="s">
        <v>13</v>
      </c>
      <c r="C8" s="10" t="s">
        <v>52</v>
      </c>
      <c r="J8" s="4">
        <v>5.95</v>
      </c>
      <c r="M8" t="s">
        <v>43</v>
      </c>
    </row>
    <row r="9" spans="1:14" x14ac:dyDescent="0.3">
      <c r="A9" s="9" t="s">
        <v>14</v>
      </c>
      <c r="B9" s="10"/>
      <c r="C9" s="10" t="s">
        <v>53</v>
      </c>
      <c r="J9" s="4">
        <v>0.56000000000000005</v>
      </c>
      <c r="M9" s="17" t="s">
        <v>15</v>
      </c>
      <c r="N9" s="19"/>
    </row>
    <row r="10" spans="1:14" x14ac:dyDescent="0.3">
      <c r="A10" s="9" t="s">
        <v>14</v>
      </c>
      <c r="B10" s="10" t="s">
        <v>13</v>
      </c>
      <c r="C10" s="10" t="s">
        <v>53</v>
      </c>
      <c r="J10" s="4">
        <v>0.56000000000000005</v>
      </c>
      <c r="M10" s="17" t="s">
        <v>15</v>
      </c>
      <c r="N10" s="19"/>
    </row>
    <row r="11" spans="1:14" x14ac:dyDescent="0.3">
      <c r="A11" s="9" t="s">
        <v>14</v>
      </c>
      <c r="B11" s="10" t="s">
        <v>16</v>
      </c>
      <c r="C11" s="10" t="s">
        <v>53</v>
      </c>
      <c r="J11" s="4">
        <v>0.56000000000000005</v>
      </c>
      <c r="M11" s="17" t="s">
        <v>15</v>
      </c>
      <c r="N11" s="19"/>
    </row>
    <row r="12" spans="1:14" x14ac:dyDescent="0.3">
      <c r="A12" s="9" t="s">
        <v>14</v>
      </c>
      <c r="B12" s="10" t="s">
        <v>17</v>
      </c>
      <c r="C12" s="10" t="s">
        <v>53</v>
      </c>
      <c r="D12" s="13"/>
      <c r="E12" s="14"/>
      <c r="F12" s="14"/>
      <c r="G12" s="14"/>
      <c r="H12" s="14"/>
      <c r="I12" s="14"/>
      <c r="J12" s="15">
        <v>0.56000000000000005</v>
      </c>
      <c r="K12" s="16"/>
      <c r="L12" s="16"/>
      <c r="M12" s="20" t="s">
        <v>15</v>
      </c>
      <c r="N12" s="19"/>
    </row>
    <row r="13" spans="1:14" x14ac:dyDescent="0.3">
      <c r="A13" s="9" t="s">
        <v>14</v>
      </c>
      <c r="B13" s="10" t="s">
        <v>18</v>
      </c>
      <c r="C13" s="10" t="s">
        <v>53</v>
      </c>
      <c r="D13" s="13"/>
      <c r="E13" s="14"/>
      <c r="F13" s="14"/>
      <c r="G13" s="14"/>
      <c r="H13" s="14"/>
      <c r="I13" s="14"/>
      <c r="J13" s="15">
        <v>0.56000000000000005</v>
      </c>
      <c r="K13" s="16"/>
      <c r="L13" s="16"/>
      <c r="M13" s="20" t="s">
        <v>15</v>
      </c>
      <c r="N13" s="19"/>
    </row>
    <row r="14" spans="1:14" x14ac:dyDescent="0.3">
      <c r="A14" s="9" t="s">
        <v>14</v>
      </c>
      <c r="B14" s="10" t="s">
        <v>19</v>
      </c>
      <c r="C14" s="10" t="s">
        <v>53</v>
      </c>
      <c r="D14" s="13"/>
      <c r="E14" s="14"/>
      <c r="F14" s="14"/>
      <c r="G14" s="14"/>
      <c r="H14" s="14"/>
      <c r="I14" s="14"/>
      <c r="J14" s="15">
        <v>0.56000000000000005</v>
      </c>
      <c r="K14" s="16"/>
      <c r="L14" s="16"/>
      <c r="M14" s="20" t="s">
        <v>15</v>
      </c>
      <c r="N14" s="19"/>
    </row>
    <row r="15" spans="1:14" x14ac:dyDescent="0.3">
      <c r="A15" s="9" t="s">
        <v>14</v>
      </c>
      <c r="B15" s="10" t="s">
        <v>20</v>
      </c>
      <c r="C15" s="10" t="s">
        <v>53</v>
      </c>
      <c r="D15" s="13"/>
      <c r="E15" s="14"/>
      <c r="F15" s="14"/>
      <c r="G15" s="14"/>
      <c r="H15" s="14"/>
      <c r="I15" s="14"/>
      <c r="J15" s="15">
        <v>0.56000000000000005</v>
      </c>
      <c r="K15" s="16"/>
      <c r="L15" s="16"/>
      <c r="M15" s="20" t="s">
        <v>15</v>
      </c>
      <c r="N15" s="19"/>
    </row>
    <row r="16" spans="1:14" x14ac:dyDescent="0.3">
      <c r="A16" s="9" t="s">
        <v>21</v>
      </c>
      <c r="B16" s="10"/>
      <c r="C16" s="10" t="s">
        <v>54</v>
      </c>
      <c r="D16" s="13"/>
      <c r="E16" s="14"/>
      <c r="F16" s="14"/>
      <c r="G16" s="14"/>
      <c r="H16" s="14"/>
      <c r="I16" s="14"/>
      <c r="J16" s="15">
        <v>25</v>
      </c>
      <c r="K16" s="16"/>
      <c r="L16" s="16"/>
      <c r="M16" s="20" t="s">
        <v>43</v>
      </c>
      <c r="N16" s="19"/>
    </row>
    <row r="17" spans="1:14" x14ac:dyDescent="0.3">
      <c r="A17" s="14" t="s">
        <v>22</v>
      </c>
      <c r="B17" s="16"/>
      <c r="C17" s="10" t="s">
        <v>55</v>
      </c>
      <c r="D17" s="22">
        <v>1</v>
      </c>
      <c r="E17" s="22">
        <v>0.86199999999999999</v>
      </c>
      <c r="F17" s="23">
        <v>8.9700000000000006</v>
      </c>
      <c r="G17" s="23">
        <v>9.24</v>
      </c>
      <c r="H17" s="24" t="s">
        <v>23</v>
      </c>
      <c r="I17" s="23">
        <v>13.86</v>
      </c>
      <c r="J17" s="21">
        <f>G17</f>
        <v>9.24</v>
      </c>
      <c r="K17" s="16" t="s">
        <v>24</v>
      </c>
      <c r="L17" s="16" t="s">
        <v>25</v>
      </c>
      <c r="M17" s="20" t="s">
        <v>49</v>
      </c>
      <c r="N17" s="19"/>
    </row>
    <row r="18" spans="1:14" x14ac:dyDescent="0.3">
      <c r="A18" s="14" t="s">
        <v>26</v>
      </c>
      <c r="B18" s="16"/>
      <c r="C18" s="10" t="s">
        <v>56</v>
      </c>
      <c r="D18" s="22">
        <v>1.2</v>
      </c>
      <c r="E18" s="22">
        <v>0.86199999999999999</v>
      </c>
      <c r="F18" s="23">
        <v>278.98</v>
      </c>
      <c r="G18" s="23">
        <v>311.51</v>
      </c>
      <c r="H18" s="23">
        <v>381.91</v>
      </c>
      <c r="I18" s="24" t="s">
        <v>23</v>
      </c>
      <c r="J18" s="21">
        <f>G18</f>
        <v>311.51</v>
      </c>
      <c r="K18" s="16" t="s">
        <v>24</v>
      </c>
      <c r="L18" s="16" t="s">
        <v>25</v>
      </c>
      <c r="M18" s="20" t="s">
        <v>49</v>
      </c>
      <c r="N18" s="19"/>
    </row>
    <row r="19" spans="1:14" x14ac:dyDescent="0.3">
      <c r="A19" s="14" t="s">
        <v>27</v>
      </c>
      <c r="B19" s="16"/>
      <c r="C19" s="10" t="s">
        <v>57</v>
      </c>
      <c r="D19" s="22">
        <v>1.9</v>
      </c>
      <c r="E19" s="22">
        <v>0.86199999999999999</v>
      </c>
      <c r="F19" s="23">
        <v>278.98</v>
      </c>
      <c r="G19" s="23">
        <v>493.22</v>
      </c>
      <c r="H19" s="23">
        <v>604.69000000000005</v>
      </c>
      <c r="I19" s="24" t="s">
        <v>23</v>
      </c>
      <c r="J19" s="21">
        <f>G19</f>
        <v>493.22</v>
      </c>
      <c r="K19" s="16" t="s">
        <v>24</v>
      </c>
      <c r="L19" s="16" t="s">
        <v>25</v>
      </c>
      <c r="M19" s="20" t="s">
        <v>49</v>
      </c>
      <c r="N19" s="19"/>
    </row>
    <row r="20" spans="1:14" x14ac:dyDescent="0.3">
      <c r="A20" s="14" t="s">
        <v>28</v>
      </c>
      <c r="B20" s="16"/>
      <c r="C20" s="10" t="s">
        <v>58</v>
      </c>
      <c r="D20" s="22">
        <v>1</v>
      </c>
      <c r="E20" s="22">
        <v>0.86199999999999999</v>
      </c>
      <c r="F20" s="23">
        <v>278.98</v>
      </c>
      <c r="G20" s="23">
        <v>259.58999999999997</v>
      </c>
      <c r="H20" s="23">
        <v>318.26</v>
      </c>
      <c r="I20" s="24" t="s">
        <v>23</v>
      </c>
      <c r="J20" s="21">
        <f>G20</f>
        <v>259.58999999999997</v>
      </c>
      <c r="K20" s="16" t="s">
        <v>24</v>
      </c>
      <c r="L20" s="16" t="s">
        <v>25</v>
      </c>
      <c r="M20" s="20" t="s">
        <v>49</v>
      </c>
      <c r="N20" s="19"/>
    </row>
    <row r="21" spans="1:14" x14ac:dyDescent="0.3">
      <c r="A21" s="14" t="s">
        <v>29</v>
      </c>
      <c r="B21" s="16"/>
      <c r="C21" s="10" t="s">
        <v>59</v>
      </c>
      <c r="D21" s="22">
        <v>1.6</v>
      </c>
      <c r="E21" s="22">
        <v>0.86199999999999999</v>
      </c>
      <c r="F21" s="23">
        <v>278.98</v>
      </c>
      <c r="G21" s="23">
        <v>415.35</v>
      </c>
      <c r="H21" s="23">
        <v>509.22</v>
      </c>
      <c r="I21" s="24" t="s">
        <v>23</v>
      </c>
      <c r="J21" s="21">
        <f>G21</f>
        <v>415.35</v>
      </c>
      <c r="K21" s="16" t="s">
        <v>24</v>
      </c>
      <c r="L21" s="16" t="s">
        <v>25</v>
      </c>
      <c r="M21" s="20" t="s">
        <v>49</v>
      </c>
      <c r="N21" s="19"/>
    </row>
    <row r="22" spans="1:14" x14ac:dyDescent="0.3">
      <c r="A22" s="14" t="s">
        <v>30</v>
      </c>
      <c r="B22" s="16"/>
      <c r="C22" s="10" t="s">
        <v>60</v>
      </c>
      <c r="D22" s="22">
        <v>1</v>
      </c>
      <c r="E22" s="22">
        <v>0.86199999999999999</v>
      </c>
      <c r="F22" s="23">
        <v>3785.9</v>
      </c>
      <c r="G22" s="23">
        <v>5287.01</v>
      </c>
      <c r="H22" s="24" t="s">
        <v>23</v>
      </c>
      <c r="I22" s="23">
        <v>5287.01</v>
      </c>
      <c r="J22" s="15">
        <f>ROUND(G22*0.5,2)</f>
        <v>2643.51</v>
      </c>
      <c r="K22" s="16" t="s">
        <v>24</v>
      </c>
      <c r="L22" s="16" t="s">
        <v>25</v>
      </c>
      <c r="M22" s="14" t="s">
        <v>45</v>
      </c>
      <c r="N22" s="19"/>
    </row>
    <row r="23" spans="1:14" x14ac:dyDescent="0.3">
      <c r="A23" s="14" t="s">
        <v>31</v>
      </c>
      <c r="B23" s="16"/>
      <c r="C23" s="10" t="s">
        <v>61</v>
      </c>
      <c r="D23" s="22">
        <v>1</v>
      </c>
      <c r="E23" s="22">
        <v>0.86199999999999999</v>
      </c>
      <c r="F23" s="23">
        <v>4401.68</v>
      </c>
      <c r="G23" s="23">
        <v>6146.95</v>
      </c>
      <c r="H23" s="24" t="s">
        <v>23</v>
      </c>
      <c r="I23" s="23">
        <v>6146.95</v>
      </c>
      <c r="J23" s="15">
        <f>ROUND(G23*0.5,2)</f>
        <v>3073.48</v>
      </c>
      <c r="K23" s="16" t="s">
        <v>24</v>
      </c>
      <c r="L23" s="16" t="s">
        <v>25</v>
      </c>
      <c r="M23" s="14" t="s">
        <v>45</v>
      </c>
      <c r="N23" s="19"/>
    </row>
    <row r="24" spans="1:14" x14ac:dyDescent="0.3">
      <c r="A24" s="14" t="s">
        <v>32</v>
      </c>
      <c r="B24" s="16"/>
      <c r="C24" s="10" t="s">
        <v>62</v>
      </c>
      <c r="D24" s="22">
        <v>2.75</v>
      </c>
      <c r="E24" s="22">
        <v>0.86199999999999999</v>
      </c>
      <c r="F24" s="23">
        <v>278.98</v>
      </c>
      <c r="G24" s="23">
        <v>713.88</v>
      </c>
      <c r="H24" s="23">
        <v>875.22</v>
      </c>
      <c r="I24" s="24" t="s">
        <v>23</v>
      </c>
      <c r="J24" s="21">
        <f>G24</f>
        <v>713.88</v>
      </c>
      <c r="K24" s="16" t="s">
        <v>24</v>
      </c>
      <c r="L24" s="16" t="s">
        <v>25</v>
      </c>
      <c r="M24" s="20" t="s">
        <v>49</v>
      </c>
      <c r="N24" s="19"/>
    </row>
    <row r="25" spans="1:14" x14ac:dyDescent="0.3">
      <c r="A25" s="14" t="s">
        <v>41</v>
      </c>
      <c r="B25" s="16"/>
      <c r="C25" s="10" t="s">
        <v>63</v>
      </c>
      <c r="D25" s="22">
        <v>3.25</v>
      </c>
      <c r="E25" s="22">
        <v>0.86199999999999999</v>
      </c>
      <c r="F25" s="23">
        <v>278.98</v>
      </c>
      <c r="G25" s="23">
        <v>843.67</v>
      </c>
      <c r="H25" s="23">
        <v>1034.3399999999999</v>
      </c>
      <c r="I25" s="24" t="s">
        <v>23</v>
      </c>
      <c r="J25" s="21">
        <f>G25</f>
        <v>843.67</v>
      </c>
      <c r="K25" s="16" t="s">
        <v>24</v>
      </c>
      <c r="L25" s="16" t="s">
        <v>25</v>
      </c>
      <c r="M25" s="14" t="s">
        <v>42</v>
      </c>
      <c r="N25" s="19"/>
    </row>
    <row r="26" spans="1:14" x14ac:dyDescent="0.3">
      <c r="A26" s="14" t="s">
        <v>33</v>
      </c>
      <c r="B26" s="16"/>
      <c r="C26" s="10" t="s">
        <v>64</v>
      </c>
      <c r="D26" s="22">
        <v>1</v>
      </c>
      <c r="E26" s="22">
        <v>0.86199999999999999</v>
      </c>
      <c r="F26" s="23">
        <v>10.75</v>
      </c>
      <c r="G26" s="23">
        <v>16.13</v>
      </c>
      <c r="H26" s="24" t="s">
        <v>23</v>
      </c>
      <c r="I26" s="23">
        <v>16.13</v>
      </c>
      <c r="J26" s="15">
        <f>ROUND(G26*0.5,2)</f>
        <v>8.07</v>
      </c>
      <c r="K26" s="16" t="s">
        <v>24</v>
      </c>
      <c r="L26" s="16" t="s">
        <v>25</v>
      </c>
      <c r="M26" s="14" t="s">
        <v>45</v>
      </c>
      <c r="N26" s="19"/>
    </row>
    <row r="27" spans="1:14" x14ac:dyDescent="0.3">
      <c r="A27" s="14" t="s">
        <v>34</v>
      </c>
      <c r="B27" s="16"/>
      <c r="C27" s="10" t="s">
        <v>65</v>
      </c>
      <c r="D27" s="22">
        <v>1</v>
      </c>
      <c r="E27" s="22">
        <v>0.86199999999999999</v>
      </c>
      <c r="F27" s="23">
        <v>28.66</v>
      </c>
      <c r="G27" s="23">
        <v>42.99</v>
      </c>
      <c r="H27" s="24" t="s">
        <v>23</v>
      </c>
      <c r="I27" s="23">
        <v>42.99</v>
      </c>
      <c r="J27" s="15">
        <f>ROUND(G27*0.5,2)</f>
        <v>21.5</v>
      </c>
      <c r="K27" s="16" t="s">
        <v>24</v>
      </c>
      <c r="L27" s="16" t="s">
        <v>25</v>
      </c>
      <c r="M27" s="14" t="s">
        <v>45</v>
      </c>
      <c r="N27" s="19"/>
    </row>
    <row r="28" spans="1:14" x14ac:dyDescent="0.3">
      <c r="A28" s="14" t="s">
        <v>35</v>
      </c>
      <c r="B28" s="16"/>
      <c r="C28" s="10" t="s">
        <v>66</v>
      </c>
      <c r="D28" s="25"/>
      <c r="E28" s="26"/>
      <c r="F28" s="27"/>
      <c r="G28" s="27"/>
      <c r="H28" s="27"/>
      <c r="I28" s="27"/>
      <c r="J28" s="15">
        <v>89.18</v>
      </c>
      <c r="K28" s="16"/>
      <c r="L28" s="16"/>
      <c r="M28" s="14" t="s">
        <v>44</v>
      </c>
    </row>
    <row r="29" spans="1:14" x14ac:dyDescent="0.3">
      <c r="A29" s="9" t="s">
        <v>35</v>
      </c>
      <c r="B29" s="10" t="s">
        <v>36</v>
      </c>
      <c r="C29" s="10" t="s">
        <v>66</v>
      </c>
      <c r="D29" s="13"/>
      <c r="E29" s="14"/>
      <c r="F29" s="14"/>
      <c r="G29" s="14"/>
      <c r="H29" s="14"/>
      <c r="I29" s="14"/>
      <c r="J29" s="15">
        <v>43.44</v>
      </c>
      <c r="K29" s="16"/>
      <c r="L29" s="16"/>
      <c r="M29" s="14" t="s">
        <v>43</v>
      </c>
    </row>
    <row r="30" spans="1:14" x14ac:dyDescent="0.3">
      <c r="A30" s="9" t="s">
        <v>37</v>
      </c>
      <c r="B30" s="10" t="s">
        <v>36</v>
      </c>
      <c r="C30" s="10" t="s">
        <v>67</v>
      </c>
      <c r="D30" s="13"/>
      <c r="E30" s="14"/>
      <c r="F30" s="14"/>
      <c r="G30" s="14"/>
      <c r="H30" s="14"/>
      <c r="I30" s="14"/>
      <c r="J30" s="15">
        <v>14.35</v>
      </c>
      <c r="K30" s="16"/>
      <c r="L30" s="16"/>
      <c r="M30" s="14" t="s">
        <v>43</v>
      </c>
    </row>
    <row r="31" spans="1:14" x14ac:dyDescent="0.3">
      <c r="A31" s="9" t="s">
        <v>38</v>
      </c>
      <c r="B31" s="10"/>
      <c r="C31" s="10" t="s">
        <v>68</v>
      </c>
      <c r="D31" s="13"/>
      <c r="E31" s="14"/>
      <c r="F31" s="14"/>
      <c r="G31" s="14"/>
      <c r="H31" s="14"/>
      <c r="I31" s="14"/>
      <c r="J31" s="15">
        <v>265.5</v>
      </c>
      <c r="K31" s="16"/>
      <c r="L31" s="16"/>
      <c r="M31" s="14" t="s">
        <v>43</v>
      </c>
    </row>
    <row r="32" spans="1:14" x14ac:dyDescent="0.3">
      <c r="A32" s="9" t="s">
        <v>39</v>
      </c>
      <c r="B32" s="10"/>
      <c r="C32" s="10" t="s">
        <v>69</v>
      </c>
      <c r="D32" s="13"/>
      <c r="E32" s="14"/>
      <c r="F32" s="14"/>
      <c r="G32" s="14"/>
      <c r="H32" s="14"/>
      <c r="I32" s="14"/>
      <c r="J32" s="15">
        <v>265.5</v>
      </c>
      <c r="K32" s="16"/>
      <c r="L32" s="16"/>
      <c r="M32" s="14" t="s">
        <v>43</v>
      </c>
    </row>
    <row r="33" spans="1:13" x14ac:dyDescent="0.3">
      <c r="A33" s="9" t="s">
        <v>40</v>
      </c>
      <c r="B33" s="10"/>
      <c r="C33" s="10" t="s">
        <v>70</v>
      </c>
      <c r="D33" s="13"/>
      <c r="E33" s="14"/>
      <c r="F33" s="14"/>
      <c r="G33" s="14"/>
      <c r="H33" s="14"/>
      <c r="I33" s="14"/>
      <c r="J33" s="15">
        <v>0.66</v>
      </c>
      <c r="K33" s="16"/>
      <c r="L33" s="16"/>
      <c r="M33" s="20" t="s">
        <v>15</v>
      </c>
    </row>
    <row r="35" spans="1:13" x14ac:dyDescent="0.3">
      <c r="A35" s="11"/>
    </row>
  </sheetData>
  <phoneticPr fontId="11" type="noConversion"/>
  <pageMargins left="0.7" right="0.7" top="0.75" bottom="0.75" header="0.3" footer="0.3"/>
  <pageSetup scale="60" orientation="landscape" r:id="rId1"/>
  <headerFooter>
    <oddFooter>&amp;L&amp;Z&amp;F&amp;R&amp;D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2025 Amb FS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Cline, Jennifer R  (DHHR)</dc:creator>
  <cp:lastModifiedBy>Lisa Nelson</cp:lastModifiedBy>
  <cp:lastPrinted>2024-01-10T13:50:59Z</cp:lastPrinted>
  <dcterms:created xsi:type="dcterms:W3CDTF">2020-04-14T13:02:51Z</dcterms:created>
  <dcterms:modified xsi:type="dcterms:W3CDTF">2025-02-27T17:23:06Z</dcterms:modified>
</cp:coreProperties>
</file>